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ЭтаКнига" defaultThemeVersion="124226"/>
  <bookViews>
    <workbookView xWindow="0" yWindow="0" windowWidth="28800" windowHeight="12435"/>
  </bookViews>
  <sheets>
    <sheet name="Лист1" sheetId="1" r:id="rId1"/>
    <sheet name="XLR_NoRangeSheet" sheetId="2" state="veryHidden" r:id="rId2"/>
  </sheets>
  <definedNames>
    <definedName name="Query1">Лист1!$A$7:$O$11</definedName>
    <definedName name="Query2_ADRES" hidden="1">XLR_NoRangeSheet!$C$6</definedName>
    <definedName name="Query2_EMAIL" hidden="1">XLR_NoRangeSheet!$H$6</definedName>
    <definedName name="Query2_KURATOR" hidden="1">XLR_NoRangeSheet!$F$6</definedName>
    <definedName name="Query2_NAME_LOTA" hidden="1">XLR_NoRangeSheet!$E$6</definedName>
    <definedName name="Query2_NLOTA" hidden="1">XLR_NoRangeSheet!$B$6</definedName>
    <definedName name="Query2_NOTE" hidden="1">XLR_NoRangeSheet!$J$6</definedName>
    <definedName name="Query2_NPO" hidden="1">XLR_NoRangeSheet!$I$6</definedName>
    <definedName name="Query2_SROK" hidden="1">XLR_NoRangeSheet!$K$6</definedName>
    <definedName name="Query2_TEL" hidden="1">XLR_NoRangeSheet!$G$6</definedName>
    <definedName name="Query2_USERE" hidden="1">XLR_NoRangeSheet!$N$6</definedName>
    <definedName name="Query2_USERN" hidden="1">XLR_NoRangeSheet!$L$6</definedName>
    <definedName name="Query2_USERT" hidden="1">XLR_NoRangeSheet!$M$6</definedName>
    <definedName name="Query2_VCODE" hidden="1">XLR_NoRangeSheet!$D$6</definedName>
    <definedName name="Query3">Лист1!#REF!</definedName>
    <definedName name="XLR_ERRNAMESTR" hidden="1">XLR_NoRangeSheet!$B$5</definedName>
    <definedName name="XLR_VERSION" hidden="1">XLR_NoRangeSheet!$A$5</definedName>
  </definedNames>
  <calcPr calcId="124519" refMode="R1C1"/>
</workbook>
</file>

<file path=xl/calcChain.xml><?xml version="1.0" encoding="utf-8"?>
<calcChain xmlns="http://schemas.openxmlformats.org/spreadsheetml/2006/main">
  <c r="M11" i="1"/>
  <c r="L11"/>
  <c r="B5" i="2"/>
  <c r="M12" i="1" l="1"/>
</calcChain>
</file>

<file path=xl/sharedStrings.xml><?xml version="1.0" encoding="utf-8"?>
<sst xmlns="http://schemas.openxmlformats.org/spreadsheetml/2006/main" count="73" uniqueCount="59">
  <si>
    <t>№ п.п.</t>
  </si>
  <si>
    <t>Описание</t>
  </si>
  <si>
    <t>Адрес поставки</t>
  </si>
  <si>
    <t>Объем может быть изменен на 30% без изменения стоимости единицы</t>
  </si>
  <si>
    <t>Требуемые сроки поставки:</t>
  </si>
  <si>
    <t>Транспортировка товара:</t>
  </si>
  <si>
    <t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 за счет Поставщика.</t>
  </si>
  <si>
    <t>СПЕЦИФИКАЦИЯ</t>
  </si>
  <si>
    <t>Количество</t>
  </si>
  <si>
    <t>1 кв.</t>
  </si>
  <si>
    <t>2 кв.</t>
  </si>
  <si>
    <t>3 кв.</t>
  </si>
  <si>
    <t>4 кв.</t>
  </si>
  <si>
    <t>в т.ч. НДС</t>
  </si>
  <si>
    <t>Итого</t>
  </si>
  <si>
    <t>Наименование товара</t>
  </si>
  <si>
    <t>не менее 12 месяцев</t>
  </si>
  <si>
    <t>Гарантийные обязательства</t>
  </si>
  <si>
    <t>Срок службы</t>
  </si>
  <si>
    <t>не менее 25 лет</t>
  </si>
  <si>
    <t>4.2, Developer  (build 122-D7)</t>
  </si>
  <si>
    <t>Query2</t>
  </si>
  <si>
    <t>Уфа,Ленина 32</t>
  </si>
  <si>
    <t>закупка оргтехники</t>
  </si>
  <si>
    <t>, тел. , эл.почта:</t>
  </si>
  <si>
    <t/>
  </si>
  <si>
    <t>31.12.2016</t>
  </si>
  <si>
    <t>Семенов Алексей Игоревич</t>
  </si>
  <si>
    <t>(347)251-04-51</t>
  </si>
  <si>
    <t>шт</t>
  </si>
  <si>
    <t>6</t>
  </si>
  <si>
    <t>15</t>
  </si>
  <si>
    <t>Уфа,Гоголя 59</t>
  </si>
  <si>
    <t xml:space="preserve">СКАНЕР A4 L2737A ПОТОКОВЫЙ HP Scanjet Pro 3000 s2 </t>
  </si>
  <si>
    <t xml:space="preserve">СКАНЕР ПЛАНШЕТНЫЙ А4 L2733A  HP Scanjet 300 </t>
  </si>
  <si>
    <t xml:space="preserve">Планшетный . Интерфейс подключения к ПК USB. Технология сканирования CIS. Cкорость сканирования до 21 секунды. Оптическое разрешение при сканировании 4800x4800 т/д. Глубина цвета 48бит. Поддерживаемые ОС    Windows Vista,Windows XP,Windows MCE,Windows 2000,Mac OS X,Mac OS X 10.3.9,10.4. Вес 1.76кг. </t>
  </si>
  <si>
    <t xml:space="preserve">ПРИНТЕР G3V21A HP LaserJet Pro M402dn RU </t>
  </si>
  <si>
    <t>Принтер. Тип печати-черно-белая. Технология печати-лазерная. Настольный. Максимальный формат A4. Автоматическая двусторонняя печать. Интерфейсы Ethernet (RJ-45), USB 2.0. Количество картриджей 1. В комлекте с картриджем HP 26X LaserJet CF226X Черный (9000 страниц).</t>
  </si>
  <si>
    <t>Сканер. Тип-протяжный. Тип датчика CIS. Интерфейс USB. Совместимость PC, MAC. Максимальный формат бумаги A4. Разрешение 600x600 dpi. Двусторонее сканирование. Емкость устройства автоподачи 50 листов. Формат файла сканирования PDF с возможностью поиска, PDF Image Only, PDF/A, JPEG, TIF в одну страницу, TIF в несколько страниц, DOCX, RTF, TXT, BMP. Поддержка стандартовTWAIN, WIA. Вес 2,3кг. Размеры (ШxВxГ) 285x164x161 мм.</t>
  </si>
  <si>
    <t>5</t>
  </si>
  <si>
    <t>МФУ F6W17A HP LaserJet Pro MFP M426fdn RU</t>
  </si>
  <si>
    <t>Принтер/сканер/копир/факс. Тип печати - черно-белая. Технология печати-лазерная. Настольный. Максимальный формат A4. Автоматическая двусторонняя печать. Скорость печати 38 стр/мин (ч/б А4). Тип сканера автоподача/планшетный. Интерфейсы Wi-Fi, USB 2.0, RJ-45. Количество картриджей 1. В комлекте с картриджем HP 26X LaserJet CF226X Черный (9000 страниц).</t>
  </si>
  <si>
    <t>30</t>
  </si>
  <si>
    <t>40</t>
  </si>
  <si>
    <t>10</t>
  </si>
  <si>
    <t>21</t>
  </si>
  <si>
    <t>19</t>
  </si>
  <si>
    <t>59</t>
  </si>
  <si>
    <t>Наименование товара поставщика</t>
  </si>
  <si>
    <t>Eд. изм</t>
  </si>
  <si>
    <t xml:space="preserve"> двумя партиями по номенклатуре и количеству согласно спецификации,первая партия не позднее 31 мая 2016 года,вторая не позднее 30 сентября 2016 года</t>
  </si>
  <si>
    <t>Приложение 1 к Договору №_______ от _____________________</t>
  </si>
  <si>
    <t>Цена за единицу измерения без НДС, включая стоимость тары и доставку, рубли РФ</t>
  </si>
  <si>
    <t>Сумма без НДС, включая стоимость тары и доставку, рубли РФ</t>
  </si>
  <si>
    <t>Сумма в том числе НДС, включая стоимость тары и доставку, рубли РФ</t>
  </si>
  <si>
    <t>Конт. лицо по тех. вопросам</t>
  </si>
  <si>
    <t xml:space="preserve">Семенов Алексей Игоревич, 8 (347) 221 57 57, a.semenov@ bashtel.ru </t>
  </si>
  <si>
    <t>ПОСТАВЩИК</t>
  </si>
  <si>
    <t>ПОКУПАТЕЛЬ</t>
  </si>
</sst>
</file>

<file path=xl/styles.xml><?xml version="1.0" encoding="utf-8"?>
<styleSheet xmlns="http://schemas.openxmlformats.org/spreadsheetml/2006/main">
  <numFmts count="1">
    <numFmt numFmtId="164" formatCode="#,##0.00_р_."/>
  </numFmts>
  <fonts count="6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1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9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 applyNumberFormat="0" applyFill="0" applyBorder="0" applyAlignment="0" applyProtection="0"/>
  </cellStyleXfs>
  <cellXfs count="53">
    <xf numFmtId="0" fontId="0" fillId="0" borderId="0" xfId="0"/>
    <xf numFmtId="0" fontId="0" fillId="0" borderId="1" xfId="0" applyBorder="1" applyAlignment="1">
      <alignment horizontal="center"/>
    </xf>
    <xf numFmtId="0" fontId="0" fillId="0" borderId="1" xfId="0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left"/>
    </xf>
    <xf numFmtId="0" fontId="0" fillId="0" borderId="1" xfId="0" applyBorder="1" applyAlignment="1">
      <alignment vertical="top"/>
    </xf>
    <xf numFmtId="164" fontId="0" fillId="0" borderId="1" xfId="0" applyNumberFormat="1" applyBorder="1" applyAlignment="1">
      <alignment horizontal="right" vertical="top" wrapText="1"/>
    </xf>
    <xf numFmtId="0" fontId="0" fillId="0" borderId="1" xfId="0" applyBorder="1" applyAlignment="1">
      <alignment horizontal="center"/>
    </xf>
    <xf numFmtId="0" fontId="2" fillId="0" borderId="0" xfId="0" applyFont="1" applyAlignment="1">
      <alignment horizontal="left"/>
    </xf>
    <xf numFmtId="0" fontId="0" fillId="0" borderId="1" xfId="0" applyBorder="1" applyAlignment="1">
      <alignment horizontal="center" vertical="top"/>
    </xf>
    <xf numFmtId="0" fontId="0" fillId="0" borderId="0" xfId="0"/>
    <xf numFmtId="0" fontId="0" fillId="0" borderId="2" xfId="0" applyBorder="1" applyAlignment="1">
      <alignment vertical="top" wrapText="1"/>
    </xf>
    <xf numFmtId="0" fontId="0" fillId="0" borderId="2" xfId="0" applyBorder="1"/>
    <xf numFmtId="0" fontId="2" fillId="0" borderId="0" xfId="0" applyFont="1"/>
    <xf numFmtId="0" fontId="0" fillId="0" borderId="0" xfId="0" applyAlignment="1">
      <alignment horizontal="right"/>
    </xf>
    <xf numFmtId="0" fontId="0" fillId="0" borderId="4" xfId="0" applyBorder="1"/>
    <xf numFmtId="0" fontId="0" fillId="0" borderId="4" xfId="0" applyBorder="1" applyAlignment="1">
      <alignment vertical="top" wrapText="1"/>
    </xf>
    <xf numFmtId="0" fontId="0" fillId="0" borderId="0" xfId="0" applyBorder="1"/>
    <xf numFmtId="49" fontId="0" fillId="0" borderId="1" xfId="0" applyNumberFormat="1" applyBorder="1" applyAlignment="1">
      <alignment horizontal="left" vertical="top"/>
    </xf>
    <xf numFmtId="0" fontId="0" fillId="0" borderId="1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left"/>
    </xf>
    <xf numFmtId="0" fontId="0" fillId="0" borderId="0" xfId="0" applyFill="1" applyAlignment="1"/>
    <xf numFmtId="0" fontId="0" fillId="0" borderId="0" xfId="0" quotePrefix="1"/>
    <xf numFmtId="49" fontId="0" fillId="0" borderId="0" xfId="0" applyNumberFormat="1"/>
    <xf numFmtId="164" fontId="0" fillId="0" borderId="1" xfId="0" applyNumberFormat="1" applyBorder="1"/>
    <xf numFmtId="0" fontId="5" fillId="0" borderId="0" xfId="2" applyAlignment="1">
      <alignment horizontal="left"/>
    </xf>
    <xf numFmtId="4" fontId="0" fillId="0" borderId="3" xfId="0" applyNumberFormat="1" applyBorder="1"/>
    <xf numFmtId="4" fontId="0" fillId="0" borderId="1" xfId="0" applyNumberFormat="1" applyBorder="1"/>
    <xf numFmtId="4" fontId="0" fillId="0" borderId="1" xfId="0" applyNumberFormat="1" applyBorder="1" applyAlignment="1">
      <alignment horizontal="right" vertical="top"/>
    </xf>
    <xf numFmtId="0" fontId="0" fillId="0" borderId="1" xfId="0" applyBorder="1" applyAlignment="1">
      <alignment horizontal="center"/>
    </xf>
    <xf numFmtId="0" fontId="3" fillId="0" borderId="1" xfId="0" applyFont="1" applyBorder="1" applyAlignment="1">
      <alignment horizontal="center" vertical="top" wrapText="1"/>
    </xf>
    <xf numFmtId="0" fontId="2" fillId="0" borderId="0" xfId="0" applyFont="1" applyAlignment="1">
      <alignment horizontal="center"/>
    </xf>
    <xf numFmtId="0" fontId="0" fillId="0" borderId="9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1" xfId="0" applyBorder="1" applyAlignment="1">
      <alignment horizontal="left"/>
    </xf>
    <xf numFmtId="0" fontId="0" fillId="0" borderId="5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0" fillId="0" borderId="5" xfId="0" applyBorder="1" applyAlignment="1">
      <alignment horizontal="left"/>
    </xf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5" xfId="0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0" fillId="0" borderId="3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</cellXfs>
  <cellStyles count="3">
    <cellStyle name="Гиперссылка" xfId="2" builtinId="8"/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T24"/>
  <sheetViews>
    <sheetView tabSelected="1" workbookViewId="0">
      <selection activeCell="K28" sqref="K28"/>
    </sheetView>
  </sheetViews>
  <sheetFormatPr defaultRowHeight="15"/>
  <cols>
    <col min="1" max="1" width="5.28515625" customWidth="1"/>
    <col min="2" max="2" width="24.140625" customWidth="1"/>
    <col min="3" max="3" width="14.7109375" style="12" customWidth="1"/>
    <col min="4" max="4" width="56.5703125" customWidth="1"/>
    <col min="5" max="5" width="5.42578125" customWidth="1"/>
    <col min="6" max="6" width="6.5703125" customWidth="1"/>
    <col min="7" max="7" width="7" customWidth="1"/>
    <col min="8" max="8" width="6.7109375" customWidth="1"/>
    <col min="9" max="9" width="5.7109375" customWidth="1"/>
    <col min="10" max="10" width="7.5703125" customWidth="1"/>
    <col min="11" max="11" width="16.42578125" customWidth="1"/>
    <col min="12" max="12" width="14.28515625" customWidth="1"/>
    <col min="13" max="13" width="15.28515625" customWidth="1"/>
    <col min="14" max="14" width="15" customWidth="1"/>
    <col min="15" max="15" width="3.28515625" customWidth="1"/>
  </cols>
  <sheetData>
    <row r="1" spans="1:20">
      <c r="N1" s="16" t="s">
        <v>51</v>
      </c>
    </row>
    <row r="2" spans="1:20">
      <c r="A2" s="34" t="s">
        <v>7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</row>
    <row r="3" spans="1:20">
      <c r="B3" s="10" t="s">
        <v>23</v>
      </c>
      <c r="C3" s="10"/>
      <c r="D3" s="15"/>
      <c r="O3" s="6"/>
    </row>
    <row r="4" spans="1:20" ht="15" customHeight="1">
      <c r="A4" s="40" t="s">
        <v>0</v>
      </c>
      <c r="B4" s="40" t="s">
        <v>15</v>
      </c>
      <c r="C4" s="51" t="s">
        <v>48</v>
      </c>
      <c r="D4" s="40" t="s">
        <v>1</v>
      </c>
      <c r="E4" s="40" t="s">
        <v>49</v>
      </c>
      <c r="F4" s="32" t="s">
        <v>8</v>
      </c>
      <c r="G4" s="32"/>
      <c r="H4" s="32"/>
      <c r="I4" s="32"/>
      <c r="J4" s="32"/>
      <c r="K4" s="43" t="s">
        <v>52</v>
      </c>
      <c r="L4" s="41" t="s">
        <v>53</v>
      </c>
      <c r="M4" s="33" t="s">
        <v>54</v>
      </c>
      <c r="N4" s="40" t="s">
        <v>2</v>
      </c>
      <c r="O4" s="6"/>
    </row>
    <row r="5" spans="1:20" s="5" customFormat="1" ht="57.75" customHeight="1">
      <c r="A5" s="40"/>
      <c r="B5" s="40"/>
      <c r="C5" s="52"/>
      <c r="D5" s="40"/>
      <c r="E5" s="40"/>
      <c r="F5" s="4" t="s">
        <v>9</v>
      </c>
      <c r="G5" s="4" t="s">
        <v>10</v>
      </c>
      <c r="H5" s="4" t="s">
        <v>11</v>
      </c>
      <c r="I5" s="4" t="s">
        <v>12</v>
      </c>
      <c r="J5" s="4" t="s">
        <v>14</v>
      </c>
      <c r="K5" s="44"/>
      <c r="L5" s="42"/>
      <c r="M5" s="33"/>
      <c r="N5" s="40"/>
    </row>
    <row r="6" spans="1:20">
      <c r="A6" s="1">
        <v>1</v>
      </c>
      <c r="B6" s="1">
        <v>3</v>
      </c>
      <c r="C6" s="21">
        <v>4</v>
      </c>
      <c r="D6" s="1">
        <v>5</v>
      </c>
      <c r="E6" s="1">
        <v>6</v>
      </c>
      <c r="F6" s="9">
        <v>7</v>
      </c>
      <c r="G6" s="9">
        <v>8</v>
      </c>
      <c r="H6" s="9">
        <v>9</v>
      </c>
      <c r="I6" s="9">
        <v>10</v>
      </c>
      <c r="J6" s="1">
        <v>11</v>
      </c>
      <c r="K6" s="9">
        <v>12</v>
      </c>
      <c r="L6" s="9">
        <v>13</v>
      </c>
      <c r="M6" s="9">
        <v>14</v>
      </c>
      <c r="N6" s="1">
        <v>15</v>
      </c>
    </row>
    <row r="7" spans="1:20" ht="120">
      <c r="A7" s="11">
        <v>1</v>
      </c>
      <c r="B7" s="2" t="s">
        <v>33</v>
      </c>
      <c r="C7" s="2"/>
      <c r="D7" s="2" t="s">
        <v>38</v>
      </c>
      <c r="E7" s="7" t="s">
        <v>29</v>
      </c>
      <c r="F7" s="20">
        <v>0</v>
      </c>
      <c r="G7" s="20" t="s">
        <v>31</v>
      </c>
      <c r="H7" s="20" t="s">
        <v>30</v>
      </c>
      <c r="I7" s="20">
        <v>0</v>
      </c>
      <c r="J7" s="20" t="s">
        <v>45</v>
      </c>
      <c r="K7" s="8"/>
      <c r="L7" s="8"/>
      <c r="M7" s="31"/>
      <c r="N7" s="2" t="s">
        <v>32</v>
      </c>
      <c r="O7" s="12"/>
    </row>
    <row r="8" spans="1:20" ht="90">
      <c r="A8" s="11">
        <v>2</v>
      </c>
      <c r="B8" s="2" t="s">
        <v>34</v>
      </c>
      <c r="C8" s="2"/>
      <c r="D8" s="2" t="s">
        <v>35</v>
      </c>
      <c r="E8" s="7" t="s">
        <v>29</v>
      </c>
      <c r="F8" s="20">
        <v>0</v>
      </c>
      <c r="G8" s="20" t="s">
        <v>43</v>
      </c>
      <c r="H8" s="20" t="s">
        <v>46</v>
      </c>
      <c r="I8" s="20"/>
      <c r="J8" s="20" t="s">
        <v>47</v>
      </c>
      <c r="K8" s="8"/>
      <c r="L8" s="8"/>
      <c r="M8" s="31"/>
      <c r="N8" s="2" t="s">
        <v>32</v>
      </c>
      <c r="O8" s="12"/>
    </row>
    <row r="9" spans="1:20" s="12" customFormat="1" ht="81.75" customHeight="1">
      <c r="A9" s="11">
        <v>3</v>
      </c>
      <c r="B9" s="2" t="s">
        <v>36</v>
      </c>
      <c r="C9" s="2"/>
      <c r="D9" s="2" t="s">
        <v>37</v>
      </c>
      <c r="E9" s="7" t="s">
        <v>29</v>
      </c>
      <c r="F9" s="20">
        <v>0</v>
      </c>
      <c r="G9" s="20" t="s">
        <v>31</v>
      </c>
      <c r="H9" s="20" t="s">
        <v>31</v>
      </c>
      <c r="I9" s="20"/>
      <c r="J9" s="20" t="s">
        <v>42</v>
      </c>
      <c r="K9" s="8"/>
      <c r="L9" s="8"/>
      <c r="M9" s="31"/>
      <c r="N9" s="2" t="s">
        <v>32</v>
      </c>
    </row>
    <row r="10" spans="1:20" s="12" customFormat="1" ht="110.25" customHeight="1">
      <c r="A10" s="11">
        <v>4</v>
      </c>
      <c r="B10" s="2" t="s">
        <v>40</v>
      </c>
      <c r="C10" s="2"/>
      <c r="D10" s="2" t="s">
        <v>41</v>
      </c>
      <c r="E10" s="7" t="s">
        <v>29</v>
      </c>
      <c r="F10" s="20">
        <v>0</v>
      </c>
      <c r="G10" s="20" t="s">
        <v>39</v>
      </c>
      <c r="H10" s="20" t="s">
        <v>39</v>
      </c>
      <c r="I10" s="20"/>
      <c r="J10" s="20" t="s">
        <v>44</v>
      </c>
      <c r="K10" s="8"/>
      <c r="L10" s="8"/>
      <c r="M10" s="31"/>
      <c r="N10" s="2" t="s">
        <v>32</v>
      </c>
    </row>
    <row r="11" spans="1:20">
      <c r="A11" s="19"/>
      <c r="B11" s="13"/>
      <c r="C11" s="13"/>
      <c r="D11" s="13"/>
      <c r="E11" s="14"/>
      <c r="F11" s="14"/>
      <c r="G11" s="14"/>
      <c r="H11" s="14"/>
      <c r="I11" s="14"/>
      <c r="J11" s="14"/>
      <c r="K11" s="14"/>
      <c r="L11" s="27">
        <f>SUM($L$7:$L$10)</f>
        <v>0</v>
      </c>
      <c r="M11" s="29">
        <f>SUM(M7:M10)</f>
        <v>0</v>
      </c>
      <c r="N11" s="3"/>
      <c r="O11" s="12"/>
    </row>
    <row r="12" spans="1:20" ht="16.5" customHeight="1">
      <c r="A12" s="17"/>
      <c r="B12" s="18"/>
      <c r="C12" s="18"/>
      <c r="D12" s="18"/>
      <c r="E12" s="17"/>
      <c r="F12" s="17"/>
      <c r="G12" s="17"/>
      <c r="H12" s="17"/>
      <c r="I12" s="17"/>
      <c r="J12" s="17"/>
      <c r="K12" s="17"/>
      <c r="L12" s="17" t="s">
        <v>13</v>
      </c>
      <c r="M12" s="30">
        <f>M11-L11</f>
        <v>0</v>
      </c>
      <c r="N12" s="3"/>
      <c r="O12" s="12"/>
      <c r="P12" s="3"/>
      <c r="Q12" s="3"/>
      <c r="R12" s="3"/>
      <c r="S12" s="3"/>
      <c r="T12" s="3"/>
    </row>
    <row r="13" spans="1:20">
      <c r="A13" s="35" t="s">
        <v>3</v>
      </c>
      <c r="B13" s="36"/>
      <c r="C13" s="36"/>
      <c r="D13" s="36"/>
      <c r="E13" s="36"/>
      <c r="F13" s="36"/>
      <c r="G13" s="36"/>
      <c r="H13" s="36"/>
      <c r="I13" s="36"/>
      <c r="J13" s="36"/>
      <c r="K13" s="36"/>
      <c r="L13" s="36"/>
      <c r="M13" s="36"/>
      <c r="N13" s="37"/>
    </row>
    <row r="14" spans="1:20" s="12" customFormat="1">
      <c r="A14" s="32" t="s">
        <v>4</v>
      </c>
      <c r="B14" s="32"/>
      <c r="C14" s="45" t="s">
        <v>50</v>
      </c>
      <c r="D14" s="46"/>
      <c r="E14" s="46"/>
      <c r="F14" s="46"/>
      <c r="G14" s="46"/>
      <c r="H14" s="46"/>
      <c r="I14" s="46"/>
      <c r="J14" s="46"/>
      <c r="K14" s="46"/>
      <c r="L14" s="46"/>
      <c r="M14" s="46"/>
      <c r="N14" s="47"/>
      <c r="O14"/>
    </row>
    <row r="15" spans="1:20" s="12" customFormat="1" ht="32.1" customHeight="1">
      <c r="A15" s="32" t="s">
        <v>5</v>
      </c>
      <c r="B15" s="32"/>
      <c r="C15" s="48" t="s">
        <v>6</v>
      </c>
      <c r="D15" s="49"/>
      <c r="E15" s="49"/>
      <c r="F15" s="49"/>
      <c r="G15" s="49"/>
      <c r="H15" s="49"/>
      <c r="I15" s="49"/>
      <c r="J15" s="49"/>
      <c r="K15" s="49"/>
      <c r="L15" s="49"/>
      <c r="M15" s="49"/>
      <c r="N15" s="50"/>
      <c r="O15" s="3"/>
    </row>
    <row r="16" spans="1:20" ht="19.5" customHeight="1">
      <c r="A16" s="38" t="s">
        <v>17</v>
      </c>
      <c r="B16" s="39"/>
      <c r="C16" s="45" t="s">
        <v>16</v>
      </c>
      <c r="D16" s="46"/>
      <c r="E16" s="46"/>
      <c r="F16" s="46"/>
      <c r="G16" s="46"/>
      <c r="H16" s="46"/>
      <c r="I16" s="46"/>
      <c r="J16" s="46"/>
      <c r="K16" s="46"/>
      <c r="L16" s="46"/>
      <c r="M16" s="46"/>
      <c r="N16" s="47"/>
      <c r="O16" s="12"/>
    </row>
    <row r="17" spans="1:15" s="12" customFormat="1" ht="19.5" customHeight="1">
      <c r="A17" s="38" t="s">
        <v>18</v>
      </c>
      <c r="B17" s="39"/>
      <c r="C17" s="45" t="s">
        <v>19</v>
      </c>
      <c r="D17" s="46"/>
      <c r="E17" s="46"/>
      <c r="F17" s="46"/>
      <c r="G17" s="46"/>
      <c r="H17" s="46"/>
      <c r="I17" s="46"/>
      <c r="J17" s="46"/>
      <c r="K17" s="46"/>
      <c r="L17" s="46"/>
      <c r="M17" s="46"/>
      <c r="N17" s="47"/>
    </row>
    <row r="18" spans="1:15" s="12" customFormat="1">
      <c r="A18" s="32" t="s">
        <v>55</v>
      </c>
      <c r="B18" s="32"/>
      <c r="C18" s="45" t="s">
        <v>56</v>
      </c>
      <c r="D18" s="46"/>
      <c r="E18" s="46"/>
      <c r="F18" s="46"/>
      <c r="G18" s="46"/>
      <c r="H18" s="46"/>
      <c r="I18" s="46"/>
      <c r="J18" s="46"/>
      <c r="K18" s="46"/>
      <c r="L18" s="46"/>
      <c r="M18" s="46"/>
      <c r="N18" s="47"/>
      <c r="O18"/>
    </row>
    <row r="19" spans="1:15">
      <c r="A19" s="22"/>
      <c r="B19" s="22"/>
      <c r="C19" s="22"/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12"/>
    </row>
    <row r="20" spans="1:15">
      <c r="A20" s="24"/>
      <c r="B20" s="24"/>
      <c r="C20" s="24"/>
      <c r="D20" s="24"/>
      <c r="E20" s="24"/>
      <c r="F20" s="24"/>
      <c r="G20" s="24"/>
      <c r="H20" s="24"/>
      <c r="I20" s="12"/>
      <c r="J20" s="12"/>
      <c r="K20" s="12"/>
      <c r="L20" s="12"/>
      <c r="M20" s="12"/>
      <c r="N20" s="12"/>
      <c r="O20" s="12"/>
    </row>
    <row r="22" spans="1:15">
      <c r="B22" s="6" t="s">
        <v>57</v>
      </c>
      <c r="C22" s="6"/>
      <c r="K22" s="12" t="s">
        <v>58</v>
      </c>
    </row>
    <row r="23" spans="1:15">
      <c r="B23" s="6"/>
      <c r="C23" s="6"/>
    </row>
    <row r="24" spans="1:15">
      <c r="B24" s="28"/>
      <c r="C24" s="6"/>
    </row>
  </sheetData>
  <mergeCells count="22">
    <mergeCell ref="C16:N16"/>
    <mergeCell ref="C17:N17"/>
    <mergeCell ref="C4:C5"/>
    <mergeCell ref="C14:N14"/>
    <mergeCell ref="B4:B5"/>
    <mergeCell ref="N4:N5"/>
    <mergeCell ref="A18:B18"/>
    <mergeCell ref="M4:M5"/>
    <mergeCell ref="A2:N2"/>
    <mergeCell ref="A15:B15"/>
    <mergeCell ref="A14:B14"/>
    <mergeCell ref="A13:N13"/>
    <mergeCell ref="A17:B17"/>
    <mergeCell ref="A4:A5"/>
    <mergeCell ref="A16:B16"/>
    <mergeCell ref="D4:D5"/>
    <mergeCell ref="E4:E5"/>
    <mergeCell ref="F4:J4"/>
    <mergeCell ref="L4:L5"/>
    <mergeCell ref="K4:K5"/>
    <mergeCell ref="C18:N18"/>
    <mergeCell ref="C15:N15"/>
  </mergeCells>
  <pageMargins left="0.78740157480314965" right="0.19685039370078741" top="0.39370078740157483" bottom="0.39370078740157483" header="0.31496062992125984" footer="0.31496062992125984"/>
  <pageSetup paperSize="9" scale="68" orientation="landscape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2"/>
  <dimension ref="A5:N6"/>
  <sheetViews>
    <sheetView workbookViewId="0">
      <selection activeCell="A30013" sqref="A30013:Q30014"/>
    </sheetView>
  </sheetViews>
  <sheetFormatPr defaultRowHeight="15"/>
  <sheetData>
    <row r="5" spans="1:14">
      <c r="A5" s="25" t="s">
        <v>20</v>
      </c>
      <c r="B5" t="e">
        <f>XLR_ERRNAME</f>
        <v>#NAME?</v>
      </c>
    </row>
    <row r="6" spans="1:14">
      <c r="A6" t="s">
        <v>21</v>
      </c>
      <c r="B6">
        <v>11628</v>
      </c>
      <c r="C6" s="26" t="s">
        <v>22</v>
      </c>
      <c r="D6">
        <v>7282</v>
      </c>
      <c r="E6" s="26" t="s">
        <v>23</v>
      </c>
      <c r="F6" s="26" t="s">
        <v>24</v>
      </c>
      <c r="G6" s="26" t="s">
        <v>25</v>
      </c>
      <c r="H6" s="26" t="s">
        <v>25</v>
      </c>
      <c r="I6" s="26" t="s">
        <v>25</v>
      </c>
      <c r="J6" s="26" t="s">
        <v>23</v>
      </c>
      <c r="K6" s="26" t="s">
        <v>26</v>
      </c>
      <c r="L6" s="26" t="s">
        <v>27</v>
      </c>
      <c r="M6" s="26" t="s">
        <v>28</v>
      </c>
      <c r="N6" s="26" t="s">
        <v>25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Query1</vt:lpstr>
    </vt:vector>
  </TitlesOfParts>
  <Company>RSC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Семенов Алексей Игоревич</dc:creator>
  <cp:lastModifiedBy>Фаррахова Эльвера Римовна</cp:lastModifiedBy>
  <cp:lastPrinted>2016-03-22T07:21:05Z</cp:lastPrinted>
  <dcterms:created xsi:type="dcterms:W3CDTF">2013-12-19T08:11:42Z</dcterms:created>
  <dcterms:modified xsi:type="dcterms:W3CDTF">2016-03-22T11:42:26Z</dcterms:modified>
</cp:coreProperties>
</file>